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120" windowWidth="24000" windowHeight="9555"/>
  </bookViews>
  <sheets>
    <sheet name="Data" sheetId="1" r:id="rId1"/>
    <sheet name="Calc" sheetId="2" r:id="rId2"/>
    <sheet name="Pics" sheetId="3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6" i="1" l="1"/>
  <c r="E16" i="1"/>
  <c r="F16" i="1"/>
  <c r="G16" i="1"/>
  <c r="H16" i="1"/>
  <c r="I16" i="1"/>
  <c r="I9" i="1"/>
  <c r="I10" i="1" s="1"/>
  <c r="H9" i="1"/>
  <c r="H10" i="1" s="1"/>
  <c r="G10" i="1"/>
  <c r="G9" i="1"/>
  <c r="B7" i="2" l="1"/>
  <c r="E7" i="2"/>
  <c r="B17" i="2"/>
  <c r="B30" i="2" s="1"/>
  <c r="E17" i="2"/>
  <c r="E23" i="2"/>
  <c r="B23" i="2" s="1"/>
  <c r="B15" i="2"/>
  <c r="B26" i="2" s="1"/>
  <c r="E15" i="2"/>
  <c r="E21" i="2"/>
  <c r="B21" i="2" s="1"/>
  <c r="E19" i="2"/>
  <c r="B19" i="2" s="1"/>
  <c r="E13" i="2"/>
  <c r="B13" i="2" s="1"/>
  <c r="E9" i="2"/>
  <c r="B9" i="2" s="1"/>
  <c r="E5" i="2"/>
  <c r="B5" i="2" s="1"/>
  <c r="E2" i="2"/>
  <c r="C16" i="1"/>
  <c r="B16" i="1"/>
  <c r="B27" i="2" l="1"/>
  <c r="B2" i="2"/>
  <c r="D10" i="1"/>
  <c r="E10" i="1"/>
  <c r="F10" i="1"/>
  <c r="C10" i="1"/>
  <c r="C9" i="1"/>
  <c r="D9" i="1"/>
  <c r="E9" i="1"/>
  <c r="F9" i="1"/>
  <c r="B9" i="1"/>
  <c r="B28" i="2" l="1"/>
</calcChain>
</file>

<file path=xl/sharedStrings.xml><?xml version="1.0" encoding="utf-8"?>
<sst xmlns="http://schemas.openxmlformats.org/spreadsheetml/2006/main" count="48" uniqueCount="41">
  <si>
    <t>STOCK</t>
  </si>
  <si>
    <t>M50B25</t>
  </si>
  <si>
    <t>M50TUB25</t>
  </si>
  <si>
    <t>M52B25</t>
  </si>
  <si>
    <t>C20XE</t>
  </si>
  <si>
    <t>PISTON</t>
  </si>
  <si>
    <t>ROD</t>
  </si>
  <si>
    <t>STROKER</t>
  </si>
  <si>
    <t>SUM</t>
  </si>
  <si>
    <t>Ø</t>
  </si>
  <si>
    <t>KH</t>
  </si>
  <si>
    <t>GL</t>
  </si>
  <si>
    <t>BO</t>
  </si>
  <si>
    <t>22x54</t>
  </si>
  <si>
    <t>22x56</t>
  </si>
  <si>
    <t>Dish H</t>
  </si>
  <si>
    <t>21x61.5</t>
  </si>
  <si>
    <t>Dish Fi</t>
  </si>
  <si>
    <t>DIFF</t>
  </si>
  <si>
    <t>M42B18</t>
  </si>
  <si>
    <t>down length</t>
  </si>
  <si>
    <t>A</t>
  </si>
  <si>
    <t>B</t>
  </si>
  <si>
    <t>C</t>
  </si>
  <si>
    <t>D</t>
  </si>
  <si>
    <t>h</t>
  </si>
  <si>
    <t>pi</t>
  </si>
  <si>
    <t>r</t>
  </si>
  <si>
    <t>D2</t>
  </si>
  <si>
    <t>B2</t>
  </si>
  <si>
    <t>C2</t>
  </si>
  <si>
    <t>OLD CC</t>
  </si>
  <si>
    <t>D3</t>
  </si>
  <si>
    <t>разлиха ход 2</t>
  </si>
  <si>
    <t>NEW CC 2</t>
  </si>
  <si>
    <t>NEW CC 3</t>
  </si>
  <si>
    <t>разлиха ход 3</t>
  </si>
  <si>
    <t>M40B18</t>
  </si>
  <si>
    <t>M44B19</t>
  </si>
  <si>
    <t>22x55</t>
  </si>
  <si>
    <t>M54B30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</si>
</sst>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8"/>
      <color rgb="FF363636"/>
      <name val="Tahoma"/>
      <family val="2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 wrapText="1" indent="1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13</xdr:col>
      <xdr:colOff>210601</xdr:colOff>
      <xdr:row>27</xdr:row>
      <xdr:rowOff>48350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600" y="0"/>
          <a:ext cx="7525801" cy="51918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32</xdr:row>
      <xdr:rowOff>0</xdr:rowOff>
    </xdr:from>
    <xdr:to>
      <xdr:col>13</xdr:col>
      <xdr:colOff>324917</xdr:colOff>
      <xdr:row>60</xdr:row>
      <xdr:rowOff>86482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600" y="6096000"/>
          <a:ext cx="7640117" cy="5420482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63</xdr:row>
      <xdr:rowOff>0</xdr:rowOff>
    </xdr:from>
    <xdr:to>
      <xdr:col>13</xdr:col>
      <xdr:colOff>201075</xdr:colOff>
      <xdr:row>89</xdr:row>
      <xdr:rowOff>76902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600" y="12001500"/>
          <a:ext cx="7516275" cy="5029902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91</xdr:row>
      <xdr:rowOff>0</xdr:rowOff>
    </xdr:from>
    <xdr:to>
      <xdr:col>3</xdr:col>
      <xdr:colOff>495300</xdr:colOff>
      <xdr:row>106</xdr:row>
      <xdr:rowOff>0</xdr:rowOff>
    </xdr:to>
    <xdr:pic>
      <xdr:nvPicPr>
        <xdr:cNvPr id="5" name="imgImage" descr="http://img.exist.ru/img.jpg?Key=508116&amp;Size=200x300&amp;MethodType=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7335500"/>
          <a:ext cx="1714500" cy="2857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workbookViewId="0">
      <selection activeCell="I22" sqref="I22"/>
    </sheetView>
  </sheetViews>
  <sheetFormatPr defaultRowHeight="15" x14ac:dyDescent="0.25"/>
  <cols>
    <col min="1" max="1" width="11" style="1" customWidth="1"/>
    <col min="2" max="9" width="14.28515625" style="1" customWidth="1"/>
    <col min="10" max="16384" width="9.140625" style="1"/>
  </cols>
  <sheetData>
    <row r="1" spans="1:9" x14ac:dyDescent="0.2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37</v>
      </c>
      <c r="H1" s="1" t="s">
        <v>38</v>
      </c>
      <c r="I1" s="1" t="s">
        <v>40</v>
      </c>
    </row>
    <row r="3" spans="1:9" x14ac:dyDescent="0.25">
      <c r="A3" s="1" t="s">
        <v>5</v>
      </c>
      <c r="B3" s="1">
        <v>31.65</v>
      </c>
      <c r="C3" s="1">
        <v>38.200000000000003</v>
      </c>
      <c r="D3" s="1">
        <v>32.549999999999997</v>
      </c>
      <c r="E3" s="1">
        <v>32.700000000000003</v>
      </c>
      <c r="F3" s="1">
        <v>30.43</v>
      </c>
      <c r="G3" s="1">
        <v>36.65</v>
      </c>
      <c r="H3" s="1">
        <v>30.4</v>
      </c>
      <c r="I3" s="1">
        <v>28.32</v>
      </c>
    </row>
    <row r="5" spans="1:9" x14ac:dyDescent="0.25">
      <c r="A5" s="1" t="s">
        <v>6</v>
      </c>
      <c r="B5" s="1">
        <v>140</v>
      </c>
      <c r="C5" s="1">
        <v>130</v>
      </c>
      <c r="D5" s="1">
        <v>135</v>
      </c>
      <c r="E5" s="1">
        <v>135</v>
      </c>
      <c r="F5" s="1">
        <v>140</v>
      </c>
      <c r="G5" s="1">
        <v>135</v>
      </c>
      <c r="H5" s="1">
        <v>140</v>
      </c>
      <c r="I5" s="1">
        <v>140</v>
      </c>
    </row>
    <row r="7" spans="1:9" x14ac:dyDescent="0.25">
      <c r="A7" s="1" t="s">
        <v>7</v>
      </c>
      <c r="B7" s="1">
        <v>0</v>
      </c>
      <c r="C7" s="1">
        <v>3.5</v>
      </c>
      <c r="D7" s="1">
        <v>3.5</v>
      </c>
      <c r="E7" s="1">
        <v>3.5</v>
      </c>
      <c r="F7" s="1">
        <v>3.5</v>
      </c>
      <c r="G7" s="1">
        <v>3.5</v>
      </c>
      <c r="H7" s="1">
        <v>3.5</v>
      </c>
      <c r="I7" s="1">
        <v>3.5</v>
      </c>
    </row>
    <row r="9" spans="1:9" x14ac:dyDescent="0.25">
      <c r="A9" s="1" t="s">
        <v>8</v>
      </c>
      <c r="B9" s="1">
        <f>SUM(B3+B5+B7)</f>
        <v>171.65</v>
      </c>
      <c r="C9" s="1">
        <f t="shared" ref="C9:H9" si="0">SUM(C3+C5+C7)</f>
        <v>171.7</v>
      </c>
      <c r="D9" s="1">
        <f t="shared" si="0"/>
        <v>171.05</v>
      </c>
      <c r="E9" s="1">
        <f t="shared" si="0"/>
        <v>171.2</v>
      </c>
      <c r="F9" s="1">
        <f t="shared" si="0"/>
        <v>173.93</v>
      </c>
      <c r="G9" s="1">
        <f t="shared" si="0"/>
        <v>175.15</v>
      </c>
      <c r="H9" s="1">
        <f t="shared" si="0"/>
        <v>173.9</v>
      </c>
      <c r="I9" s="1">
        <f t="shared" ref="I9" si="1">SUM(I3+I5+I7)</f>
        <v>171.82</v>
      </c>
    </row>
    <row r="10" spans="1:9" x14ac:dyDescent="0.25">
      <c r="A10" s="1" t="s">
        <v>18</v>
      </c>
      <c r="C10" s="1">
        <f>(C9-$B$9)</f>
        <v>4.9999999999982947E-2</v>
      </c>
      <c r="D10" s="1">
        <f t="shared" ref="D10:H10" si="2">(D9-$B$9)</f>
        <v>-0.59999999999999432</v>
      </c>
      <c r="E10" s="1">
        <f t="shared" si="2"/>
        <v>-0.45000000000001705</v>
      </c>
      <c r="F10" s="1">
        <f t="shared" si="2"/>
        <v>2.2800000000000011</v>
      </c>
      <c r="G10" s="1">
        <f t="shared" si="2"/>
        <v>3.5</v>
      </c>
      <c r="H10" s="1">
        <f t="shared" si="2"/>
        <v>2.25</v>
      </c>
      <c r="I10" s="1">
        <f t="shared" ref="I10" si="3">(I9-$B$9)</f>
        <v>0.16999999999998749</v>
      </c>
    </row>
    <row r="12" spans="1:9" x14ac:dyDescent="0.25">
      <c r="A12" s="2" t="s">
        <v>9</v>
      </c>
      <c r="B12" s="1">
        <v>84</v>
      </c>
      <c r="C12" s="1">
        <v>84</v>
      </c>
      <c r="D12" s="1">
        <v>84</v>
      </c>
      <c r="E12" s="1">
        <v>84</v>
      </c>
      <c r="F12" s="1">
        <v>86</v>
      </c>
      <c r="G12" s="1">
        <v>84</v>
      </c>
      <c r="H12" s="1">
        <v>85</v>
      </c>
      <c r="I12" s="1">
        <v>84</v>
      </c>
    </row>
    <row r="13" spans="1:9" x14ac:dyDescent="0.25">
      <c r="A13" s="1" t="s">
        <v>10</v>
      </c>
      <c r="B13" s="1">
        <v>31.65</v>
      </c>
      <c r="C13" s="1">
        <v>38.200000000000003</v>
      </c>
      <c r="D13" s="1">
        <v>32.549999999999997</v>
      </c>
      <c r="E13" s="1">
        <v>32.700000000000003</v>
      </c>
      <c r="F13" s="1">
        <v>30.43</v>
      </c>
      <c r="G13" s="1">
        <v>36.65</v>
      </c>
      <c r="H13" s="1">
        <v>30.4</v>
      </c>
      <c r="I13" s="1">
        <v>28.32</v>
      </c>
    </row>
    <row r="14" spans="1:9" x14ac:dyDescent="0.25">
      <c r="A14" s="1" t="s">
        <v>11</v>
      </c>
      <c r="B14" s="1">
        <v>51.15</v>
      </c>
      <c r="C14" s="1">
        <v>63.2</v>
      </c>
      <c r="F14" s="1">
        <v>53.43</v>
      </c>
      <c r="G14" s="1">
        <v>62.65</v>
      </c>
      <c r="H14" s="1">
        <v>53.9</v>
      </c>
      <c r="I14" s="1">
        <v>48.32</v>
      </c>
    </row>
    <row r="15" spans="1:9" x14ac:dyDescent="0.25">
      <c r="A15" s="1" t="s">
        <v>12</v>
      </c>
      <c r="B15" s="1" t="s">
        <v>13</v>
      </c>
      <c r="C15" s="1" t="s">
        <v>13</v>
      </c>
      <c r="D15" s="1" t="s">
        <v>13</v>
      </c>
      <c r="E15" s="1" t="s">
        <v>14</v>
      </c>
      <c r="F15" s="1" t="s">
        <v>16</v>
      </c>
      <c r="G15" s="1" t="s">
        <v>13</v>
      </c>
      <c r="H15" s="1" t="s">
        <v>39</v>
      </c>
      <c r="I15" s="1" t="s">
        <v>14</v>
      </c>
    </row>
    <row r="16" spans="1:9" x14ac:dyDescent="0.25">
      <c r="A16" s="1" t="s">
        <v>20</v>
      </c>
      <c r="B16" s="1">
        <f>B14-B13</f>
        <v>19.5</v>
      </c>
      <c r="C16" s="1">
        <f>C14-C13</f>
        <v>25</v>
      </c>
      <c r="D16" s="1">
        <f t="shared" ref="D16:I16" si="4">D14-D13</f>
        <v>-32.549999999999997</v>
      </c>
      <c r="E16" s="1">
        <f t="shared" si="4"/>
        <v>-32.700000000000003</v>
      </c>
      <c r="F16" s="1">
        <f t="shared" si="4"/>
        <v>23</v>
      </c>
      <c r="G16" s="1">
        <f t="shared" si="4"/>
        <v>26</v>
      </c>
      <c r="H16" s="1">
        <f t="shared" si="4"/>
        <v>23.5</v>
      </c>
      <c r="I16" s="1">
        <f t="shared" si="4"/>
        <v>20</v>
      </c>
    </row>
    <row r="18" spans="1:9" x14ac:dyDescent="0.25">
      <c r="A18" s="1" t="s">
        <v>15</v>
      </c>
      <c r="B18" s="1">
        <v>4.5</v>
      </c>
      <c r="C18" s="1">
        <v>2.2400000000000002</v>
      </c>
      <c r="F18" s="1">
        <v>4.4000000000000004</v>
      </c>
      <c r="G18" s="1">
        <v>6.05</v>
      </c>
      <c r="H18" s="1">
        <v>5</v>
      </c>
      <c r="I18" s="1">
        <v>0</v>
      </c>
    </row>
    <row r="19" spans="1:9" x14ac:dyDescent="0.25">
      <c r="A19" s="1" t="s">
        <v>17</v>
      </c>
      <c r="B19" s="1">
        <v>70</v>
      </c>
      <c r="C19" s="1">
        <v>61</v>
      </c>
      <c r="F19" s="1">
        <v>70.5</v>
      </c>
      <c r="G19" s="1">
        <v>70</v>
      </c>
      <c r="H19" s="1">
        <v>70</v>
      </c>
      <c r="I19" s="1">
        <v>0</v>
      </c>
    </row>
    <row r="20" spans="1:9" x14ac:dyDescent="0.25">
      <c r="I2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workbookViewId="0">
      <selection activeCell="D17" sqref="D17"/>
    </sheetView>
  </sheetViews>
  <sheetFormatPr defaultRowHeight="19.5" customHeight="1" x14ac:dyDescent="0.25"/>
  <cols>
    <col min="1" max="1" width="13.5703125" style="3" customWidth="1"/>
    <col min="2" max="2" width="40.42578125" style="1" customWidth="1"/>
    <col min="3" max="4" width="9.140625" style="1"/>
    <col min="5" max="5" width="11.85546875" style="1" customWidth="1"/>
    <col min="6" max="16384" width="9.140625" style="1"/>
  </cols>
  <sheetData>
    <row r="1" spans="1:6" ht="19.5" customHeight="1" x14ac:dyDescent="0.25">
      <c r="D1" s="1" t="s">
        <v>25</v>
      </c>
      <c r="E1" s="1" t="s">
        <v>26</v>
      </c>
      <c r="F1" s="1" t="s">
        <v>27</v>
      </c>
    </row>
    <row r="2" spans="1:6" ht="19.5" customHeight="1" x14ac:dyDescent="0.25">
      <c r="A2" s="3" t="s">
        <v>21</v>
      </c>
      <c r="B2" s="1">
        <f>(B9/9)-B5-B13</f>
        <v>22915.216638255457</v>
      </c>
      <c r="E2" s="1">
        <f>PI()</f>
        <v>3.1415926535897931</v>
      </c>
      <c r="F2" s="1">
        <v>42</v>
      </c>
    </row>
    <row r="5" spans="1:6" ht="19.5" customHeight="1" x14ac:dyDescent="0.25">
      <c r="A5" s="3" t="s">
        <v>22</v>
      </c>
      <c r="B5" s="1">
        <f>(D5*E5*F5*F5)</f>
        <v>9642.6788272223675</v>
      </c>
      <c r="D5" s="1">
        <v>1.74</v>
      </c>
      <c r="E5" s="1">
        <f>PI()</f>
        <v>3.1415926535897931</v>
      </c>
      <c r="F5" s="1">
        <v>42</v>
      </c>
    </row>
    <row r="7" spans="1:6" ht="19.5" customHeight="1" x14ac:dyDescent="0.25">
      <c r="A7" s="3" t="s">
        <v>29</v>
      </c>
      <c r="B7" s="1">
        <f>(D7*E7*F7*F7)</f>
        <v>11249.79196509276</v>
      </c>
      <c r="D7" s="1">
        <v>2.0299999999999998</v>
      </c>
      <c r="E7" s="1">
        <f>PI()</f>
        <v>3.1415926535897931</v>
      </c>
      <c r="F7" s="1">
        <v>42</v>
      </c>
    </row>
    <row r="9" spans="1:6" ht="19.5" customHeight="1" x14ac:dyDescent="0.25">
      <c r="A9" s="3" t="s">
        <v>23</v>
      </c>
      <c r="B9" s="1">
        <f>(D9*E9*F9*F9)</f>
        <v>448883.32471552398</v>
      </c>
      <c r="D9" s="1">
        <v>81</v>
      </c>
      <c r="E9" s="1">
        <f>PI()</f>
        <v>3.1415926535897931</v>
      </c>
      <c r="F9" s="1">
        <v>42</v>
      </c>
    </row>
    <row r="13" spans="1:6" ht="19.5" customHeight="1" x14ac:dyDescent="0.25">
      <c r="A13" s="3" t="s">
        <v>24</v>
      </c>
      <c r="B13" s="1">
        <f>(D13*E13*F13*F13)</f>
        <v>17318.029502913734</v>
      </c>
      <c r="D13" s="1">
        <v>4.5</v>
      </c>
      <c r="E13" s="1">
        <f>PI()</f>
        <v>3.1415926535897931</v>
      </c>
      <c r="F13" s="1">
        <v>35</v>
      </c>
    </row>
    <row r="15" spans="1:6" ht="19.5" customHeight="1" x14ac:dyDescent="0.25">
      <c r="A15" s="3" t="s">
        <v>28</v>
      </c>
      <c r="B15" s="1">
        <f>(D15*E15*F15*F15)</f>
        <v>14612.332830009525</v>
      </c>
      <c r="D15" s="1">
        <v>5</v>
      </c>
      <c r="E15" s="1">
        <f>PI()</f>
        <v>3.1415926535897931</v>
      </c>
      <c r="F15" s="1">
        <v>30.5</v>
      </c>
    </row>
    <row r="17" spans="1:6" ht="19.5" customHeight="1" x14ac:dyDescent="0.25">
      <c r="A17" s="3" t="s">
        <v>32</v>
      </c>
      <c r="B17" s="1">
        <f>(D17*E17*F17*F17)</f>
        <v>11545.353001942491</v>
      </c>
      <c r="D17" s="1">
        <v>3</v>
      </c>
      <c r="E17" s="1">
        <f>PI()</f>
        <v>3.1415926535897931</v>
      </c>
      <c r="F17" s="1">
        <v>35</v>
      </c>
    </row>
    <row r="19" spans="1:6" ht="19.5" customHeight="1" x14ac:dyDescent="0.25">
      <c r="A19" s="3" t="s">
        <v>30</v>
      </c>
      <c r="B19" s="1">
        <f>(D19*E19*F19*F19)</f>
        <v>487675.71080205071</v>
      </c>
      <c r="D19" s="1">
        <v>88</v>
      </c>
      <c r="E19" s="1">
        <f>PI()</f>
        <v>3.1415926535897931</v>
      </c>
      <c r="F19" s="1">
        <v>42</v>
      </c>
    </row>
    <row r="21" spans="1:6" ht="19.5" customHeight="1" x14ac:dyDescent="0.25">
      <c r="A21" s="3" t="s">
        <v>33</v>
      </c>
      <c r="B21" s="1">
        <f>(D21*E21*F21*F21)</f>
        <v>277.08847204661976</v>
      </c>
      <c r="D21" s="1">
        <v>0.05</v>
      </c>
      <c r="E21" s="1">
        <f>PI()</f>
        <v>3.1415926535897931</v>
      </c>
      <c r="F21" s="1">
        <v>42</v>
      </c>
    </row>
    <row r="23" spans="1:6" ht="19.5" customHeight="1" x14ac:dyDescent="0.25">
      <c r="A23" s="3" t="s">
        <v>36</v>
      </c>
      <c r="B23" s="1">
        <f>(D23*E23*F23*F23)</f>
        <v>942.1008049585073</v>
      </c>
      <c r="D23" s="1">
        <v>0.17</v>
      </c>
      <c r="E23" s="1">
        <f>PI()</f>
        <v>3.1415926535897931</v>
      </c>
      <c r="F23" s="1">
        <v>42</v>
      </c>
    </row>
    <row r="26" spans="1:6" ht="19.5" customHeight="1" x14ac:dyDescent="0.25">
      <c r="A26" s="3" t="s">
        <v>34</v>
      </c>
      <c r="B26" s="1">
        <f>(B2+B5+B19+B15+B21)/(B2+B5+B15+B21)</f>
        <v>11.278256896831413</v>
      </c>
    </row>
    <row r="27" spans="1:6" ht="19.5" customHeight="1" x14ac:dyDescent="0.25">
      <c r="B27" s="1">
        <f>(B2+B7+B19+B15+B21)/(B2+B7+B15+B21)</f>
        <v>10.941522340438476</v>
      </c>
    </row>
    <row r="28" spans="1:6" ht="19.5" customHeight="1" x14ac:dyDescent="0.25">
      <c r="A28" s="3" t="s">
        <v>31</v>
      </c>
      <c r="B28" s="1">
        <f>(B2+B5+B9+B13)/(B2+B5+B13)</f>
        <v>10</v>
      </c>
    </row>
    <row r="30" spans="1:6" ht="19.5" customHeight="1" x14ac:dyDescent="0.25">
      <c r="A30" s="3" t="s">
        <v>35</v>
      </c>
      <c r="B30" s="1">
        <f>(B2+B5+B19+B17+B23)/(B2+B5+B17+B23)</f>
        <v>11.826327660446992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2"/>
  <sheetViews>
    <sheetView topLeftCell="A70" workbookViewId="0">
      <selection activeCell="B92" sqref="B92"/>
    </sheetView>
  </sheetViews>
  <sheetFormatPr defaultRowHeight="15" x14ac:dyDescent="0.25"/>
  <sheetData>
    <row r="1" spans="1:1" x14ac:dyDescent="0.25">
      <c r="A1" s="1" t="s">
        <v>19</v>
      </c>
    </row>
    <row r="33" spans="1:1" x14ac:dyDescent="0.25">
      <c r="A33" s="1" t="s">
        <v>1</v>
      </c>
    </row>
    <row r="64" spans="1:1" x14ac:dyDescent="0.25">
      <c r="A64" s="1" t="s">
        <v>3</v>
      </c>
    </row>
    <row r="92" spans="1:1" x14ac:dyDescent="0.25">
      <c r="A92" s="1" t="s">
        <v>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Calc</vt:lpstr>
      <vt:lpstr>Pics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Danail Daskalov</dc:creator>
  <cp:lastModifiedBy>a</cp:lastModifiedBy>
  <dcterms:created xsi:type="dcterms:W3CDTF">2013-11-19T21:23:45Z</dcterms:created>
  <dcterms:modified xsi:type="dcterms:W3CDTF">2013-11-21T22:21:10Z</dcterms:modified>
</cp:coreProperties>
</file>